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4562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<sst xmlns="http://schemas.openxmlformats.org/spreadsheetml/2006/main" count="27" uniqueCount="27">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</sst>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D35" sqref="D3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230039120.95999998</v>
      </c>
      <c r="C3" s="11">
        <f t="shared" ref="C3:F3" si="0">C4+C12</f>
        <v>129405138.25</v>
      </c>
      <c r="D3" s="11">
        <f t="shared" si="0"/>
        <v>143843165.76999998</v>
      </c>
      <c r="E3" s="11">
        <f t="shared" si="0"/>
        <v>215601093.43999997</v>
      </c>
      <c r="F3" s="11">
        <f t="shared" si="0"/>
        <v>-14438027.520000003</v>
      </c>
    </row>
    <row r="4" spans="1:6" x14ac:dyDescent="0.2">
      <c r="A4" s="5" t="s">
        <v>4</v>
      </c>
      <c r="B4" s="11">
        <f>SUM(B5:B11)</f>
        <v>71593804.310000002</v>
      </c>
      <c r="C4" s="11">
        <f>SUM(C5:C11)</f>
        <v>110042329.09</v>
      </c>
      <c r="D4" s="11">
        <f>SUM(D5:D11)</f>
        <v>129940298.05</v>
      </c>
      <c r="E4" s="11">
        <f>SUM(E5:E11)</f>
        <v>51695835.350000001</v>
      </c>
      <c r="F4" s="11">
        <f>SUM(F5:F11)</f>
        <v>-19897968.959999997</v>
      </c>
    </row>
    <row r="5" spans="1:6" x14ac:dyDescent="0.2">
      <c r="A5" s="6" t="s">
        <v>5</v>
      </c>
      <c r="B5" s="12">
        <v>61143940.280000001</v>
      </c>
      <c r="C5" s="12">
        <v>69144029.819999993</v>
      </c>
      <c r="D5" s="12">
        <v>92789989.549999997</v>
      </c>
      <c r="E5" s="12">
        <f>B5+C5-D5</f>
        <v>37497980.549999997</v>
      </c>
      <c r="F5" s="12">
        <f t="shared" ref="F5:F11" si="1">E5-B5</f>
        <v>-23645959.730000004</v>
      </c>
    </row>
    <row r="6" spans="1:6" x14ac:dyDescent="0.2">
      <c r="A6" s="6" t="s">
        <v>6</v>
      </c>
      <c r="B6" s="12">
        <v>2869074.38</v>
      </c>
      <c r="C6" s="12">
        <v>35368659.770000003</v>
      </c>
      <c r="D6" s="12">
        <v>34389792.140000001</v>
      </c>
      <c r="E6" s="12">
        <f t="shared" ref="E6:E11" si="2">B6+C6-D6</f>
        <v>3847942.0100000054</v>
      </c>
      <c r="F6" s="12">
        <f t="shared" si="1"/>
        <v>978867.63000000548</v>
      </c>
    </row>
    <row r="7" spans="1:6" x14ac:dyDescent="0.2">
      <c r="A7" s="6" t="s">
        <v>7</v>
      </c>
      <c r="B7" s="12">
        <v>6500533.1299999999</v>
      </c>
      <c r="C7" s="12">
        <v>3546788.59</v>
      </c>
      <c r="D7" s="12">
        <v>854884.61</v>
      </c>
      <c r="E7" s="12">
        <f t="shared" si="2"/>
        <v>9192437.1099999994</v>
      </c>
      <c r="F7" s="12">
        <f t="shared" si="1"/>
        <v>2691903.9799999995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1080256.52</v>
      </c>
      <c r="C9" s="12">
        <v>1982850.91</v>
      </c>
      <c r="D9" s="12">
        <v>1905631.75</v>
      </c>
      <c r="E9" s="12">
        <f t="shared" si="2"/>
        <v>1157475.6799999997</v>
      </c>
      <c r="F9" s="12">
        <f t="shared" si="1"/>
        <v>77219.159999999683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158445316.64999998</v>
      </c>
      <c r="C12" s="11">
        <f>SUM(C13:C21)</f>
        <v>19362809.16</v>
      </c>
      <c r="D12" s="11">
        <f>SUM(D13:D21)</f>
        <v>13902867.719999999</v>
      </c>
      <c r="E12" s="11">
        <f>SUM(E13:E21)</f>
        <v>163905258.08999997</v>
      </c>
      <c r="F12" s="11">
        <f>SUM(F13:F21)</f>
        <v>5459941.4399999939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173230278.28999999</v>
      </c>
      <c r="C15" s="13">
        <v>9308979.7200000007</v>
      </c>
      <c r="D15" s="13">
        <v>8890186.5899999999</v>
      </c>
      <c r="E15" s="13">
        <f t="shared" si="4"/>
        <v>173649071.41999999</v>
      </c>
      <c r="F15" s="13">
        <f t="shared" si="3"/>
        <v>418793.12999999523</v>
      </c>
    </row>
    <row r="16" spans="1:6" x14ac:dyDescent="0.2">
      <c r="A16" s="6" t="s">
        <v>14</v>
      </c>
      <c r="B16" s="12">
        <v>23716020.25</v>
      </c>
      <c r="C16" s="12">
        <v>9370934.4399999995</v>
      </c>
      <c r="D16" s="12">
        <v>4685467.22</v>
      </c>
      <c r="E16" s="12">
        <f t="shared" si="4"/>
        <v>28401487.469999999</v>
      </c>
      <c r="F16" s="12">
        <f t="shared" si="3"/>
        <v>4685467.2199999988</v>
      </c>
    </row>
    <row r="17" spans="1:6" x14ac:dyDescent="0.2">
      <c r="A17" s="6" t="s">
        <v>15</v>
      </c>
      <c r="B17" s="12">
        <v>8202907.3399999999</v>
      </c>
      <c r="C17" s="12">
        <v>0</v>
      </c>
      <c r="D17" s="12">
        <v>0</v>
      </c>
      <c r="E17" s="12">
        <f t="shared" si="4"/>
        <v>8202907.3399999999</v>
      </c>
      <c r="F17" s="12">
        <f t="shared" si="3"/>
        <v>0</v>
      </c>
    </row>
    <row r="18" spans="1:6" x14ac:dyDescent="0.2">
      <c r="A18" s="6" t="s">
        <v>16</v>
      </c>
      <c r="B18" s="12">
        <v>-47259323.18</v>
      </c>
      <c r="C18" s="12">
        <v>0</v>
      </c>
      <c r="D18" s="12">
        <v>0</v>
      </c>
      <c r="E18" s="12">
        <f t="shared" si="4"/>
        <v>-47259323.18</v>
      </c>
      <c r="F18" s="12">
        <f t="shared" si="3"/>
        <v>0</v>
      </c>
    </row>
    <row r="19" spans="1:6" x14ac:dyDescent="0.2">
      <c r="A19" s="6" t="s">
        <v>17</v>
      </c>
      <c r="B19" s="12">
        <v>555433.94999999995</v>
      </c>
      <c r="C19" s="12">
        <v>682895</v>
      </c>
      <c r="D19" s="12">
        <v>327213.90999999997</v>
      </c>
      <c r="E19" s="12">
        <f t="shared" si="4"/>
        <v>911115.04</v>
      </c>
      <c r="F19" s="12">
        <f t="shared" si="3"/>
        <v>355681.09000000008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2018-03-08T18:40:55Z</cp:lastPrinted>
  <dcterms:created xsi:type="dcterms:W3CDTF">2014-02-09T04:04:15Z</dcterms:created>
  <dcterms:modified xsi:type="dcterms:W3CDTF">2024-07-17T23:17:13Z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